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<sst xmlns="http://schemas.openxmlformats.org/spreadsheetml/2006/main" count="99" uniqueCount="65">
  <si>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</si>
  <si>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</si>
  <si>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</si>
  <si>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</si>
  <si>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</si>
  <si>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</si>
  <si>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</si>
  <si>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</si>
  <si>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</si>
  <si>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</si>
  <si>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</si>
  <si>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</si>
  <si>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</si>
  <si>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</si>
  <si>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</si>
  <si>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</si>
  <si>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</si>
  <si>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</si>
  <si>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</si>
  <si>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</si>
  <si>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</si>
  <si>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</si>
  <si>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</si>
  <si>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</si>
  <si>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</si>
  <si>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</si>
  <si>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</si>
  <si>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</si>
  <si>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</si>
  <si>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</si>
  <si>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</si>
  <si>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</si>
  <si>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</si>
  <si>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</si>
  <si>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</si>
  <si>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</si>
  <si>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</si>
  <si>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</si>
  <si>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</si>
  <si>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</si>
  <si>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</si>
  <si>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</si>
  <si>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</si>
  <si>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</si>
  <si>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</si>
  <si>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</si>
  <si>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</si>
  <si>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</si>
  <si>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</si>
  <si>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</si>
  <si>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</si>
  <si>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</si>
  <si>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</si>
  <si>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</si>
  <si>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</si>
  <si>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</si>
  <si>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</si>
  <si>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</si>
  <si>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</si>
  <si>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</si>
  <si>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</si>
  <si>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</si>
  <si>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</si>
  <si>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</si>
  <si>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01.11.2018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</si>
</sst>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86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workbookViewId="0" topLeftCell="J5">
      <selection activeCell="Y21" sqref="Y21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8" width="11.625" style="0" customWidth="1"/>
    <col min="9" max="9" width="12.00390625" style="0" customWidth="1"/>
    <col min="10" max="10" width="11.75390625" style="0" customWidth="1"/>
    <col min="11" max="11" width="9.375" style="0" customWidth="1"/>
    <col min="12" max="12" width="7.125" style="0" customWidth="1"/>
    <col min="13" max="13" width="8.375" style="0" customWidth="1"/>
    <col min="14" max="14" width="9.25390625" style="0" customWidth="1"/>
    <col min="15" max="15" width="5.375" style="0" customWidth="1"/>
    <col min="16" max="16" width="11.75390625" style="0" customWidth="1"/>
    <col min="17" max="17" width="11.375" style="0" customWidth="1"/>
    <col min="18" max="18" width="8.00390625" style="0" customWidth="1"/>
    <col min="19" max="19" width="4.25390625" style="0" customWidth="1"/>
    <col min="20" max="20" width="11.75390625" style="0" customWidth="1"/>
    <col min="21" max="21" width="11.375" style="0" customWidth="1"/>
    <col min="22" max="22" width="4.125" style="0" customWidth="1"/>
    <col min="23" max="23" width="10.375" style="0" customWidth="1"/>
    <col min="24" max="24" width="11.875" style="0" customWidth="1"/>
    <col min="25" max="25" width="12.125" style="0" customWidth="1"/>
    <col min="26" max="26" width="4.125" style="0" customWidth="1"/>
    <col min="27" max="27" width="12.25390625" style="0" customWidth="1"/>
    <col min="28" max="28" width="12.125" style="0" customWidth="1"/>
    <col min="29" max="29" width="5.00390625" style="0" customWidth="1"/>
    <col min="30" max="30" width="4.125" style="0" customWidth="1"/>
    <col min="31" max="31" width="8.375" style="0" customWidth="1"/>
    <col min="32" max="32" width="13.00390625" style="0" customWidth="1"/>
    <col min="33" max="33" width="3.75390625" style="0" customWidth="1"/>
    <col min="34" max="34" width="11.625" style="0" customWidth="1"/>
    <col min="35" max="35" width="11.125" style="0" customWidth="1"/>
    <col min="36" max="36" width="6.00390625" style="0" customWidth="1"/>
    <col min="37" max="37" width="4.00390625" style="0" customWidth="1"/>
    <col min="38" max="38" width="11.0039062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77" t="s">
        <v>64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H1" s="93"/>
      <c r="AI1" s="93"/>
      <c r="AJ1" s="93"/>
      <c r="AK1" s="93"/>
      <c r="AL1" s="93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86" t="s">
        <v>7</v>
      </c>
      <c r="B3" s="62" t="s">
        <v>11</v>
      </c>
      <c r="C3" s="62" t="s">
        <v>1</v>
      </c>
      <c r="D3" s="62" t="s">
        <v>21</v>
      </c>
      <c r="E3" s="62" t="s">
        <v>19</v>
      </c>
      <c r="F3" s="62" t="s">
        <v>20</v>
      </c>
      <c r="G3" s="95" t="s">
        <v>54</v>
      </c>
      <c r="H3" s="62" t="s">
        <v>6</v>
      </c>
      <c r="I3" s="73" t="s">
        <v>5</v>
      </c>
      <c r="J3" s="74"/>
      <c r="K3" s="62" t="s">
        <v>4</v>
      </c>
      <c r="L3" s="62" t="s">
        <v>18</v>
      </c>
      <c r="M3" s="62" t="s">
        <v>12</v>
      </c>
      <c r="N3" s="75" t="s">
        <v>9</v>
      </c>
      <c r="O3" s="71"/>
      <c r="P3" s="71"/>
      <c r="Q3" s="71"/>
      <c r="R3" s="84"/>
      <c r="S3" s="84"/>
      <c r="T3" s="85"/>
      <c r="U3" s="78" t="s">
        <v>62</v>
      </c>
      <c r="V3" s="79"/>
      <c r="W3" s="79"/>
      <c r="X3" s="80"/>
      <c r="Y3" s="64" t="s">
        <v>63</v>
      </c>
      <c r="Z3" s="65"/>
      <c r="AA3" s="65"/>
      <c r="AB3" s="65"/>
      <c r="AC3" s="65"/>
      <c r="AD3" s="65"/>
      <c r="AE3" s="66"/>
      <c r="AF3" s="64" t="s">
        <v>22</v>
      </c>
      <c r="AG3" s="65"/>
      <c r="AH3" s="65"/>
      <c r="AI3" s="65"/>
      <c r="AJ3" s="65"/>
      <c r="AK3" s="65"/>
      <c r="AL3" s="66"/>
    </row>
    <row r="4" spans="1:38" ht="39" customHeight="1">
      <c r="A4" s="87"/>
      <c r="B4" s="62"/>
      <c r="C4" s="63"/>
      <c r="D4" s="63"/>
      <c r="E4" s="62"/>
      <c r="F4" s="62"/>
      <c r="G4" s="96"/>
      <c r="H4" s="63"/>
      <c r="I4" s="74"/>
      <c r="J4" s="74"/>
      <c r="K4" s="63"/>
      <c r="L4" s="63"/>
      <c r="M4" s="62"/>
      <c r="N4" s="75" t="s">
        <v>15</v>
      </c>
      <c r="O4" s="71"/>
      <c r="P4" s="71"/>
      <c r="Q4" s="72"/>
      <c r="R4" s="75" t="s">
        <v>2</v>
      </c>
      <c r="S4" s="71"/>
      <c r="T4" s="76"/>
      <c r="U4" s="81"/>
      <c r="V4" s="82"/>
      <c r="W4" s="82"/>
      <c r="X4" s="83"/>
      <c r="Y4" s="75" t="s">
        <v>15</v>
      </c>
      <c r="Z4" s="71"/>
      <c r="AA4" s="71"/>
      <c r="AB4" s="72"/>
      <c r="AC4" s="69" t="s">
        <v>2</v>
      </c>
      <c r="AD4" s="70"/>
      <c r="AE4" s="70"/>
      <c r="AF4" s="69" t="s">
        <v>8</v>
      </c>
      <c r="AG4" s="70"/>
      <c r="AH4" s="71"/>
      <c r="AI4" s="72"/>
      <c r="AJ4" s="69" t="s">
        <v>2</v>
      </c>
      <c r="AK4" s="70"/>
      <c r="AL4" s="97"/>
    </row>
    <row r="5" spans="1:38" ht="79.5" customHeight="1">
      <c r="A5" s="88"/>
      <c r="B5" s="62"/>
      <c r="C5" s="63"/>
      <c r="D5" s="63"/>
      <c r="E5" s="62"/>
      <c r="F5" s="62"/>
      <c r="G5" s="96"/>
      <c r="H5" s="63"/>
      <c r="I5" s="38" t="s">
        <v>17</v>
      </c>
      <c r="J5" s="38" t="s">
        <v>16</v>
      </c>
      <c r="K5" s="63"/>
      <c r="L5" s="63"/>
      <c r="M5" s="62"/>
      <c r="N5" s="37" t="s">
        <v>14</v>
      </c>
      <c r="O5" s="37" t="s">
        <v>61</v>
      </c>
      <c r="P5" s="37" t="s">
        <v>3</v>
      </c>
      <c r="Q5" s="37" t="s">
        <v>51</v>
      </c>
      <c r="R5" s="37" t="s">
        <v>52</v>
      </c>
      <c r="S5" s="37" t="s">
        <v>61</v>
      </c>
      <c r="T5" s="37" t="s">
        <v>3</v>
      </c>
      <c r="U5" s="37" t="s">
        <v>13</v>
      </c>
      <c r="V5" s="37" t="s">
        <v>61</v>
      </c>
      <c r="W5" s="37" t="s">
        <v>3</v>
      </c>
      <c r="X5" s="37" t="s">
        <v>51</v>
      </c>
      <c r="Y5" s="37" t="s">
        <v>13</v>
      </c>
      <c r="Z5" s="37" t="s">
        <v>61</v>
      </c>
      <c r="AA5" s="37" t="s">
        <v>3</v>
      </c>
      <c r="AB5" s="37" t="s">
        <v>51</v>
      </c>
      <c r="AC5" s="37" t="s">
        <v>10</v>
      </c>
      <c r="AD5" s="37" t="s">
        <v>61</v>
      </c>
      <c r="AE5" s="37" t="s">
        <v>3</v>
      </c>
      <c r="AF5" s="37" t="s">
        <v>48</v>
      </c>
      <c r="AG5" s="37" t="s">
        <v>61</v>
      </c>
      <c r="AH5" s="37" t="s">
        <v>3</v>
      </c>
      <c r="AI5" s="37" t="s">
        <v>51</v>
      </c>
      <c r="AJ5" s="37" t="s">
        <v>49</v>
      </c>
      <c r="AK5" s="37" t="s">
        <v>61</v>
      </c>
      <c r="AL5" s="37" t="s">
        <v>3</v>
      </c>
    </row>
    <row r="6" spans="1:38" s="36" customFormat="1" ht="11.25">
      <c r="A6" s="5">
        <v>1</v>
      </c>
      <c r="B6" s="5">
        <v>2</v>
      </c>
      <c r="C6" s="33">
        <v>3</v>
      </c>
      <c r="D6" s="33">
        <v>4</v>
      </c>
      <c r="E6" s="5">
        <v>5</v>
      </c>
      <c r="F6" s="5">
        <v>6</v>
      </c>
      <c r="G6" s="33">
        <v>7</v>
      </c>
      <c r="H6" s="34">
        <v>8</v>
      </c>
      <c r="I6" s="34">
        <v>9</v>
      </c>
      <c r="J6" s="34">
        <v>10</v>
      </c>
      <c r="K6" s="33">
        <v>11</v>
      </c>
      <c r="L6" s="33">
        <v>12</v>
      </c>
      <c r="M6" s="5">
        <v>13</v>
      </c>
      <c r="N6" s="5">
        <v>14</v>
      </c>
      <c r="O6" s="5">
        <v>15</v>
      </c>
      <c r="P6" s="5">
        <v>16</v>
      </c>
      <c r="Q6" s="3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5">
        <v>31</v>
      </c>
      <c r="AF6" s="35">
        <v>32</v>
      </c>
      <c r="AG6" s="35">
        <v>33</v>
      </c>
      <c r="AH6" s="35">
        <v>34</v>
      </c>
      <c r="AI6" s="35">
        <v>35</v>
      </c>
      <c r="AJ6" s="35">
        <v>26</v>
      </c>
      <c r="AK6" s="35">
        <v>37</v>
      </c>
      <c r="AL6" s="35">
        <v>38</v>
      </c>
    </row>
    <row r="7" spans="1:38" ht="12.75">
      <c r="A7" s="90" t="s">
        <v>28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12.75">
      <c r="A8" s="90" t="s">
        <v>23</v>
      </c>
      <c r="B8" s="90"/>
      <c r="C8" s="90"/>
      <c r="D8" s="90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90" t="s">
        <v>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51"/>
      <c r="AL9" s="9"/>
      <c r="AO9" t="s">
        <v>46</v>
      </c>
    </row>
    <row r="10" spans="1:38" ht="63.75">
      <c r="A10" s="53">
        <v>1</v>
      </c>
      <c r="B10" s="14">
        <v>41512</v>
      </c>
      <c r="C10" s="15" t="s">
        <v>34</v>
      </c>
      <c r="D10" s="16" t="s">
        <v>35</v>
      </c>
      <c r="E10" s="30" t="s">
        <v>47</v>
      </c>
      <c r="F10" s="13" t="s">
        <v>32</v>
      </c>
      <c r="G10" s="53" t="s">
        <v>55</v>
      </c>
      <c r="H10" s="14">
        <v>41512</v>
      </c>
      <c r="I10" s="14">
        <v>42607</v>
      </c>
      <c r="J10" s="55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43">
        <v>2338.80699</v>
      </c>
      <c r="Q10" s="43">
        <v>2574.4143</v>
      </c>
      <c r="R10" s="39">
        <v>0</v>
      </c>
      <c r="S10" s="45">
        <v>0</v>
      </c>
      <c r="T10" s="43">
        <v>2338.80699</v>
      </c>
      <c r="U10" s="58">
        <v>0</v>
      </c>
      <c r="V10" s="49">
        <v>0</v>
      </c>
      <c r="W10" s="49">
        <v>0</v>
      </c>
      <c r="X10" s="49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17">
        <f aca="true" t="shared" si="0" ref="AF10:AF15">N10+U10-Y10</f>
        <v>0</v>
      </c>
      <c r="AG10" s="17">
        <v>0</v>
      </c>
      <c r="AH10" s="43">
        <f aca="true" t="shared" si="1" ref="AH10:AH15">P10+W10-AA10</f>
        <v>2338.80699</v>
      </c>
      <c r="AI10" s="43">
        <v>2574.4143</v>
      </c>
      <c r="AJ10" s="45">
        <v>0</v>
      </c>
      <c r="AK10" s="45">
        <v>0</v>
      </c>
      <c r="AL10" s="43">
        <f>T10-AE10</f>
        <v>2338.80699</v>
      </c>
    </row>
    <row r="11" spans="1:38" ht="63.75">
      <c r="A11" s="53">
        <v>2</v>
      </c>
      <c r="B11" s="14">
        <v>41634</v>
      </c>
      <c r="C11" s="15" t="s">
        <v>36</v>
      </c>
      <c r="D11" s="16" t="s">
        <v>37</v>
      </c>
      <c r="E11" s="30" t="s">
        <v>47</v>
      </c>
      <c r="F11" s="13" t="s">
        <v>32</v>
      </c>
      <c r="G11" s="53" t="s">
        <v>56</v>
      </c>
      <c r="H11" s="14">
        <v>41634</v>
      </c>
      <c r="I11" s="14">
        <v>42727</v>
      </c>
      <c r="J11" s="5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43">
        <v>618.04517</v>
      </c>
      <c r="Q11" s="43">
        <v>390.85062</v>
      </c>
      <c r="R11" s="39">
        <v>0</v>
      </c>
      <c r="S11" s="45">
        <v>0</v>
      </c>
      <c r="T11" s="43">
        <v>618.04517</v>
      </c>
      <c r="U11" s="58">
        <v>0</v>
      </c>
      <c r="V11" s="49">
        <v>0</v>
      </c>
      <c r="W11" s="49">
        <v>0</v>
      </c>
      <c r="X11" s="49">
        <v>0</v>
      </c>
      <c r="Y11" s="45">
        <v>0</v>
      </c>
      <c r="Z11" s="45">
        <v>0</v>
      </c>
      <c r="AA11" s="43">
        <v>25.50357</v>
      </c>
      <c r="AB11" s="45">
        <v>0</v>
      </c>
      <c r="AC11" s="45">
        <v>0</v>
      </c>
      <c r="AD11" s="45">
        <v>0</v>
      </c>
      <c r="AE11" s="43">
        <v>25.50357</v>
      </c>
      <c r="AF11" s="17">
        <f t="shared" si="0"/>
        <v>0</v>
      </c>
      <c r="AG11" s="17">
        <v>0</v>
      </c>
      <c r="AH11" s="43">
        <f t="shared" si="1"/>
        <v>592.5416</v>
      </c>
      <c r="AI11" s="43">
        <v>390.85062</v>
      </c>
      <c r="AJ11" s="45">
        <v>0</v>
      </c>
      <c r="AK11" s="45">
        <v>0</v>
      </c>
      <c r="AL11" s="43">
        <f>T11-AE11</f>
        <v>592.5416</v>
      </c>
    </row>
    <row r="12" spans="1:38" ht="63.75">
      <c r="A12" s="53">
        <v>3</v>
      </c>
      <c r="B12" s="14">
        <v>41723</v>
      </c>
      <c r="C12" s="15" t="s">
        <v>38</v>
      </c>
      <c r="D12" s="16" t="s">
        <v>39</v>
      </c>
      <c r="E12" s="30" t="s">
        <v>47</v>
      </c>
      <c r="F12" s="13" t="s">
        <v>32</v>
      </c>
      <c r="G12" s="53" t="s">
        <v>57</v>
      </c>
      <c r="H12" s="14">
        <v>41723</v>
      </c>
      <c r="I12" s="14">
        <v>42814</v>
      </c>
      <c r="J12" s="5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43">
        <v>2800.8599</v>
      </c>
      <c r="Q12" s="43">
        <v>2498.93288</v>
      </c>
      <c r="R12" s="39">
        <v>0</v>
      </c>
      <c r="S12" s="45">
        <v>0</v>
      </c>
      <c r="T12" s="43">
        <v>2800.8599</v>
      </c>
      <c r="U12" s="58">
        <v>0</v>
      </c>
      <c r="V12" s="49">
        <v>0</v>
      </c>
      <c r="W12" s="49">
        <v>0</v>
      </c>
      <c r="X12" s="49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17">
        <f t="shared" si="0"/>
        <v>0</v>
      </c>
      <c r="AG12" s="17">
        <v>0</v>
      </c>
      <c r="AH12" s="43">
        <f t="shared" si="1"/>
        <v>2800.8599</v>
      </c>
      <c r="AI12" s="43">
        <v>2498.93288</v>
      </c>
      <c r="AJ12" s="45">
        <v>0</v>
      </c>
      <c r="AK12" s="45">
        <v>0</v>
      </c>
      <c r="AL12" s="43">
        <f>T12-AE12</f>
        <v>2800.8599</v>
      </c>
    </row>
    <row r="13" spans="1:38" ht="63.75">
      <c r="A13" s="53">
        <v>4</v>
      </c>
      <c r="B13" s="14">
        <v>41870</v>
      </c>
      <c r="C13" s="15" t="s">
        <v>40</v>
      </c>
      <c r="D13" s="30" t="s">
        <v>41</v>
      </c>
      <c r="E13" s="30" t="s">
        <v>47</v>
      </c>
      <c r="F13" s="13" t="s">
        <v>32</v>
      </c>
      <c r="G13" s="53" t="s">
        <v>58</v>
      </c>
      <c r="H13" s="14">
        <v>41870</v>
      </c>
      <c r="I13" s="14">
        <v>42965</v>
      </c>
      <c r="J13" s="5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43">
        <v>2262.07722</v>
      </c>
      <c r="Q13" s="43">
        <v>1781.7732</v>
      </c>
      <c r="R13" s="39">
        <v>0</v>
      </c>
      <c r="S13" s="45">
        <v>0</v>
      </c>
      <c r="T13" s="43">
        <v>2262.07722</v>
      </c>
      <c r="U13" s="58">
        <v>0</v>
      </c>
      <c r="V13" s="49">
        <v>0</v>
      </c>
      <c r="W13" s="49">
        <v>0</v>
      </c>
      <c r="X13" s="49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17">
        <f t="shared" si="0"/>
        <v>0</v>
      </c>
      <c r="AG13" s="17">
        <v>0</v>
      </c>
      <c r="AH13" s="43">
        <f t="shared" si="1"/>
        <v>2262.07722</v>
      </c>
      <c r="AI13" s="43">
        <v>1781.7732</v>
      </c>
      <c r="AJ13" s="45">
        <v>0</v>
      </c>
      <c r="AK13" s="45">
        <v>0</v>
      </c>
      <c r="AL13" s="43">
        <f>T13-AE13</f>
        <v>2262.07722</v>
      </c>
    </row>
    <row r="14" spans="1:38" ht="63.75">
      <c r="A14" s="53">
        <v>5</v>
      </c>
      <c r="B14" s="14">
        <v>42089</v>
      </c>
      <c r="C14" s="31" t="s">
        <v>42</v>
      </c>
      <c r="D14" s="30" t="s">
        <v>43</v>
      </c>
      <c r="E14" s="30" t="s">
        <v>47</v>
      </c>
      <c r="F14" s="13" t="s">
        <v>32</v>
      </c>
      <c r="G14" s="54" t="s">
        <v>59</v>
      </c>
      <c r="H14" s="14">
        <v>42089</v>
      </c>
      <c r="I14" s="14">
        <v>43182</v>
      </c>
      <c r="J14" s="14"/>
      <c r="K14" s="17">
        <v>7448</v>
      </c>
      <c r="L14" s="32">
        <v>0.02063</v>
      </c>
      <c r="M14" s="17" t="s">
        <v>33</v>
      </c>
      <c r="N14" s="17">
        <v>622</v>
      </c>
      <c r="O14" s="17">
        <v>0</v>
      </c>
      <c r="P14" s="43">
        <v>294.54457</v>
      </c>
      <c r="Q14" s="39">
        <v>0</v>
      </c>
      <c r="R14" s="39">
        <v>0</v>
      </c>
      <c r="S14" s="45">
        <v>0</v>
      </c>
      <c r="T14" s="43">
        <v>294.54457</v>
      </c>
      <c r="U14" s="58">
        <v>1114.20873</v>
      </c>
      <c r="V14" s="49">
        <v>0</v>
      </c>
      <c r="W14" s="58">
        <v>133.76694</v>
      </c>
      <c r="X14" s="58">
        <v>687.1932</v>
      </c>
      <c r="Y14" s="43">
        <v>86.81044</v>
      </c>
      <c r="Z14" s="45">
        <v>0</v>
      </c>
      <c r="AA14" s="43">
        <v>428.31151</v>
      </c>
      <c r="AB14" s="43">
        <v>687.1932</v>
      </c>
      <c r="AC14" s="45">
        <v>0</v>
      </c>
      <c r="AD14" s="45">
        <v>0</v>
      </c>
      <c r="AE14" s="45">
        <v>0</v>
      </c>
      <c r="AF14" s="59">
        <f t="shared" si="0"/>
        <v>1649.39829</v>
      </c>
      <c r="AG14" s="17">
        <v>0</v>
      </c>
      <c r="AH14" s="43">
        <f t="shared" si="1"/>
        <v>0</v>
      </c>
      <c r="AI14" s="43">
        <v>0</v>
      </c>
      <c r="AJ14" s="45">
        <v>0</v>
      </c>
      <c r="AK14" s="45">
        <v>0</v>
      </c>
      <c r="AL14" s="45">
        <v>0</v>
      </c>
    </row>
    <row r="15" spans="1:38" ht="63.75">
      <c r="A15" s="53">
        <v>6</v>
      </c>
      <c r="B15" s="14">
        <v>42187</v>
      </c>
      <c r="C15" s="31" t="s">
        <v>44</v>
      </c>
      <c r="D15" s="30" t="s">
        <v>45</v>
      </c>
      <c r="E15" s="30" t="s">
        <v>47</v>
      </c>
      <c r="F15" s="13" t="s">
        <v>32</v>
      </c>
      <c r="G15" s="54" t="s">
        <v>60</v>
      </c>
      <c r="H15" s="14">
        <v>42187</v>
      </c>
      <c r="I15" s="14">
        <v>43280</v>
      </c>
      <c r="J15" s="14"/>
      <c r="K15" s="17">
        <v>20000</v>
      </c>
      <c r="L15" s="32">
        <v>0.02063</v>
      </c>
      <c r="M15" s="17" t="s">
        <v>33</v>
      </c>
      <c r="N15" s="17">
        <v>10500</v>
      </c>
      <c r="O15" s="17">
        <v>0</v>
      </c>
      <c r="P15" s="44">
        <v>749.47478</v>
      </c>
      <c r="Q15" s="40">
        <v>0</v>
      </c>
      <c r="R15" s="45">
        <v>7168</v>
      </c>
      <c r="S15" s="45">
        <v>0</v>
      </c>
      <c r="T15" s="44">
        <v>749.47478</v>
      </c>
      <c r="U15" s="58">
        <v>2763.59021</v>
      </c>
      <c r="V15" s="49">
        <v>0</v>
      </c>
      <c r="W15" s="58">
        <v>343.84458</v>
      </c>
      <c r="X15" s="58">
        <v>1680.1713</v>
      </c>
      <c r="Y15" s="43">
        <v>663.17951</v>
      </c>
      <c r="Z15" s="45">
        <v>0</v>
      </c>
      <c r="AA15" s="43">
        <v>1093.31936</v>
      </c>
      <c r="AB15" s="43">
        <v>1680.1713</v>
      </c>
      <c r="AC15" s="45">
        <v>0</v>
      </c>
      <c r="AD15" s="45">
        <v>0</v>
      </c>
      <c r="AE15" s="45">
        <v>0</v>
      </c>
      <c r="AF15" s="59">
        <f t="shared" si="0"/>
        <v>12600.4107</v>
      </c>
      <c r="AG15" s="17">
        <v>0</v>
      </c>
      <c r="AH15" s="43">
        <f t="shared" si="1"/>
        <v>0</v>
      </c>
      <c r="AI15" s="44">
        <v>0</v>
      </c>
      <c r="AJ15" s="45">
        <v>0</v>
      </c>
      <c r="AK15" s="45">
        <v>0</v>
      </c>
      <c r="AL15" s="60">
        <v>0</v>
      </c>
    </row>
    <row r="16" spans="1:38" s="10" customFormat="1" ht="12.75">
      <c r="A16" s="92" t="s">
        <v>24</v>
      </c>
      <c r="B16" s="92"/>
      <c r="C16" s="92"/>
      <c r="D16" s="92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29">
        <f aca="true" t="shared" si="2" ref="N16:X16">SUM(N10:N15)</f>
        <v>11122</v>
      </c>
      <c r="O16" s="29">
        <v>0</v>
      </c>
      <c r="P16" s="46">
        <f t="shared" si="2"/>
        <v>9063.80863</v>
      </c>
      <c r="Q16" s="46">
        <f t="shared" si="2"/>
        <v>7245.971</v>
      </c>
      <c r="R16" s="48">
        <f t="shared" si="2"/>
        <v>7168</v>
      </c>
      <c r="S16" s="48">
        <v>0</v>
      </c>
      <c r="T16" s="47">
        <f t="shared" si="2"/>
        <v>9063.80863</v>
      </c>
      <c r="U16" s="47">
        <f t="shared" si="2"/>
        <v>3877.7989399999997</v>
      </c>
      <c r="V16" s="48">
        <v>0</v>
      </c>
      <c r="W16" s="47">
        <f t="shared" si="2"/>
        <v>477.61152000000004</v>
      </c>
      <c r="X16" s="47">
        <f t="shared" si="2"/>
        <v>2367.3645</v>
      </c>
      <c r="Y16" s="47">
        <f>SUM(Y10:Y15)</f>
        <v>749.98995</v>
      </c>
      <c r="Z16" s="48">
        <v>0</v>
      </c>
      <c r="AA16" s="47">
        <f>SUM(AA10:AA15)</f>
        <v>1547.13444</v>
      </c>
      <c r="AB16" s="47">
        <f aca="true" t="shared" si="3" ref="AB16:AL16">SUM(AB10:AB15)</f>
        <v>2367.3645</v>
      </c>
      <c r="AC16" s="48">
        <f t="shared" si="3"/>
        <v>0</v>
      </c>
      <c r="AD16" s="48">
        <v>0</v>
      </c>
      <c r="AE16" s="47">
        <f t="shared" si="3"/>
        <v>25.50357</v>
      </c>
      <c r="AF16" s="47">
        <f t="shared" si="3"/>
        <v>14249.808990000001</v>
      </c>
      <c r="AG16" s="48">
        <v>0</v>
      </c>
      <c r="AH16" s="47">
        <f t="shared" si="3"/>
        <v>7994.28571</v>
      </c>
      <c r="AI16" s="47">
        <f t="shared" si="3"/>
        <v>7245.971</v>
      </c>
      <c r="AJ16" s="48">
        <f t="shared" si="3"/>
        <v>0</v>
      </c>
      <c r="AK16" s="48">
        <v>0</v>
      </c>
      <c r="AL16" s="47">
        <f t="shared" si="3"/>
        <v>7994.28571</v>
      </c>
    </row>
    <row r="17" spans="1:38" ht="12.75">
      <c r="A17" s="67" t="s">
        <v>30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52"/>
      <c r="AL17" s="24"/>
    </row>
    <row r="18" spans="1:38" ht="12.75">
      <c r="A18" s="61" t="s">
        <v>25</v>
      </c>
      <c r="B18" s="61"/>
      <c r="C18" s="61"/>
      <c r="D18" s="61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12">
        <v>0</v>
      </c>
      <c r="V18" s="12">
        <v>0</v>
      </c>
      <c r="W18" s="12">
        <v>0</v>
      </c>
      <c r="X18" s="12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52"/>
      <c r="AL19" s="24"/>
    </row>
    <row r="20" spans="1:38" ht="12" customHeight="1">
      <c r="A20" s="61" t="s">
        <v>26</v>
      </c>
      <c r="B20" s="61"/>
      <c r="C20" s="61"/>
      <c r="D20" s="61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12">
        <v>0</v>
      </c>
      <c r="V20" s="12">
        <v>0</v>
      </c>
      <c r="W20" s="12">
        <v>0</v>
      </c>
      <c r="X20" s="12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94" t="s">
        <v>27</v>
      </c>
      <c r="B21" s="94"/>
      <c r="C21" s="94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11122</v>
      </c>
      <c r="O21" s="48">
        <v>0</v>
      </c>
      <c r="P21" s="50">
        <f t="shared" si="4"/>
        <v>9063.80863</v>
      </c>
      <c r="Q21" s="47">
        <f>Q16</f>
        <v>7245.971</v>
      </c>
      <c r="R21" s="42">
        <f t="shared" si="4"/>
        <v>7168</v>
      </c>
      <c r="S21" s="57">
        <v>0</v>
      </c>
      <c r="T21" s="47">
        <f t="shared" si="4"/>
        <v>9063.80863</v>
      </c>
      <c r="U21" s="47">
        <f t="shared" si="4"/>
        <v>3877.7989399999997</v>
      </c>
      <c r="V21" s="48">
        <v>0</v>
      </c>
      <c r="W21" s="47">
        <f t="shared" si="4"/>
        <v>477.61152000000004</v>
      </c>
      <c r="X21" s="47">
        <f t="shared" si="4"/>
        <v>2367.3645</v>
      </c>
      <c r="Y21" s="47">
        <f t="shared" si="4"/>
        <v>749.98995</v>
      </c>
      <c r="Z21" s="48">
        <v>0</v>
      </c>
      <c r="AA21" s="47">
        <f t="shared" si="4"/>
        <v>1547.13444</v>
      </c>
      <c r="AB21" s="47">
        <f t="shared" si="4"/>
        <v>2367.3645</v>
      </c>
      <c r="AC21" s="41">
        <f>AC16</f>
        <v>0</v>
      </c>
      <c r="AD21" s="48">
        <v>0</v>
      </c>
      <c r="AE21" s="47">
        <f aca="true" t="shared" si="5" ref="AE21:AL21">AE16</f>
        <v>25.50357</v>
      </c>
      <c r="AF21" s="47">
        <f t="shared" si="5"/>
        <v>14249.808990000001</v>
      </c>
      <c r="AG21" s="48">
        <v>0</v>
      </c>
      <c r="AH21" s="47">
        <f t="shared" si="5"/>
        <v>7994.28571</v>
      </c>
      <c r="AI21" s="47">
        <f t="shared" si="5"/>
        <v>7245.971</v>
      </c>
      <c r="AJ21" s="41">
        <f t="shared" si="5"/>
        <v>0</v>
      </c>
      <c r="AK21" s="48">
        <v>0</v>
      </c>
      <c r="AL21" s="47">
        <f t="shared" si="5"/>
        <v>7994.28571</v>
      </c>
    </row>
    <row r="23" spans="1:10" ht="34.5" customHeight="1">
      <c r="A23" s="89" t="s">
        <v>50</v>
      </c>
      <c r="B23" s="89"/>
      <c r="C23" s="89"/>
      <c r="D23" s="89"/>
      <c r="E23" s="89"/>
      <c r="F23" s="89"/>
      <c r="G23" s="89"/>
      <c r="H23" s="89"/>
      <c r="I23" s="2" t="s">
        <v>53</v>
      </c>
      <c r="J23" s="2"/>
    </row>
  </sheetData>
  <sheetProtection/>
  <mergeCells count="34">
    <mergeCell ref="A23:H23"/>
    <mergeCell ref="A7:AL7"/>
    <mergeCell ref="A8:D8"/>
    <mergeCell ref="A9:AJ9"/>
    <mergeCell ref="A16:D16"/>
    <mergeCell ref="AH1:AL1"/>
    <mergeCell ref="A21:C21"/>
    <mergeCell ref="G3:G5"/>
    <mergeCell ref="AJ4:AL4"/>
    <mergeCell ref="N4:Q4"/>
    <mergeCell ref="D1:AE1"/>
    <mergeCell ref="U3:X4"/>
    <mergeCell ref="N3:T3"/>
    <mergeCell ref="Y4:AB4"/>
    <mergeCell ref="A3:A5"/>
    <mergeCell ref="B3:B5"/>
    <mergeCell ref="C3:C5"/>
    <mergeCell ref="A17:AJ17"/>
    <mergeCell ref="AF3:AL3"/>
    <mergeCell ref="H3:H5"/>
    <mergeCell ref="I3:J4"/>
    <mergeCell ref="K3:K5"/>
    <mergeCell ref="R4:T4"/>
    <mergeCell ref="M3:M5"/>
    <mergeCell ref="A18:D18"/>
    <mergeCell ref="L3:L5"/>
    <mergeCell ref="Y3:AE3"/>
    <mergeCell ref="D3:D5"/>
    <mergeCell ref="A20:D20"/>
    <mergeCell ref="A19:AJ19"/>
    <mergeCell ref="AC4:AE4"/>
    <mergeCell ref="E3:E5"/>
    <mergeCell ref="F3:F5"/>
    <mergeCell ref="AF4:AI4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2018-02-22T03:46:51Z</cp:lastPrinted>
  <dcterms:created xsi:type="dcterms:W3CDTF">2000-10-03T09:28:13Z</dcterms:created>
  <dcterms:modified xsi:type="dcterms:W3CDTF">2018-11-06T02:03:56Z</dcterms:modified>
  <cp:category/>
  <cp:version/>
  <cp:contentType/>
  <cp:contentStatus/>
</cp:coreProperties>
</file>